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58C734DE-E6FA-43B6-8E59-20332F4FD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Den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<sst xmlns="http://schemas.openxmlformats.org/spreadsheetml/2006/main" count="59" uniqueCount="33">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</sst>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7" fontId="6" fillId="2" borderId="3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7" fontId="6" fillId="2" borderId="9" xfId="1" applyNumberFormat="1" applyFont="1" applyFill="1" applyBorder="1" applyAlignment="1">
      <alignment vertical="center"/>
    </xf>
    <xf numFmtId="7" fontId="6" fillId="2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  <xf numFmtId="7" fontId="3" fillId="0" borderId="14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1058418</xdr:colOff>
      <xdr:row>3</xdr:row>
      <xdr:rowOff>66465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08DEED-EF77-4A08-1945-EAAC0E43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4775"/>
          <a:ext cx="886968" cy="6570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P3" sqref="P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7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7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7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7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1608</v>
      </c>
      <c r="C8" s="18">
        <f t="shared" ref="C8:C17" si="0">SUM(B8*2)</f>
        <v>3216</v>
      </c>
      <c r="D8" s="18">
        <f t="shared" ref="D8:D17" si="1">SUM(B8*3)</f>
        <v>4824</v>
      </c>
      <c r="E8" s="18">
        <f t="shared" ref="E8:E17" si="2">SUM(B8*4)</f>
        <v>6432</v>
      </c>
      <c r="F8" s="18">
        <f t="shared" ref="F8:F17" si="3">SUM(B8*5)</f>
        <v>8040</v>
      </c>
      <c r="G8" s="18">
        <f t="shared" ref="G8:G17" si="4">SUM(B8*6)</f>
        <v>9648</v>
      </c>
      <c r="H8" s="18">
        <f t="shared" ref="H8:H17" si="5">SUM(B8*7)</f>
        <v>11256</v>
      </c>
      <c r="I8" s="18">
        <f t="shared" ref="I8:I17" si="6">SUM(B8*8)</f>
        <v>12864</v>
      </c>
      <c r="J8" s="18">
        <f t="shared" ref="J8:J15" si="7">SUM(B8*9)</f>
        <v>14472</v>
      </c>
      <c r="K8" s="18">
        <f t="shared" ref="K8" si="8">SUM(B8*10)</f>
        <v>16080</v>
      </c>
      <c r="L8" s="18">
        <f t="shared" ref="L8" si="9">SUM(B8*11)</f>
        <v>17688</v>
      </c>
      <c r="M8" s="24">
        <v>19290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30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 t="shared" si="6"/>
        <v>208.32</v>
      </c>
      <c r="J9" s="16">
        <v>312.5</v>
      </c>
      <c r="K9" s="16">
        <v>312.5</v>
      </c>
      <c r="L9" s="16">
        <v>312.5</v>
      </c>
      <c r="M9" s="2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25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v>134.5</v>
      </c>
      <c r="K11" s="16">
        <v>134.5</v>
      </c>
      <c r="L11" s="16">
        <v>134.5</v>
      </c>
      <c r="M11" s="25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25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25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v>224.1</v>
      </c>
      <c r="K14" s="16">
        <v>224.1</v>
      </c>
      <c r="L14" s="16">
        <v>224.1</v>
      </c>
      <c r="M14" s="25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25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25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25">
        <v>438.92</v>
      </c>
      <c r="K17" s="25">
        <v>438.92</v>
      </c>
      <c r="L17" s="25">
        <v>438.92</v>
      </c>
      <c r="M17" s="25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25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26">
        <v>247.32</v>
      </c>
      <c r="K19" s="26">
        <v>247.32</v>
      </c>
      <c r="L19" s="26">
        <v>247.32</v>
      </c>
      <c r="M19" s="23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0" t="s">
        <v>8</v>
      </c>
      <c r="B20" s="21">
        <f t="shared" ref="B20:M20" si="16">SUM(B8:B19)</f>
        <v>1837.58</v>
      </c>
      <c r="C20" s="21">
        <f t="shared" si="16"/>
        <v>3570.16</v>
      </c>
      <c r="D20" s="21">
        <f t="shared" si="16"/>
        <v>5302.74</v>
      </c>
      <c r="E20" s="21">
        <f t="shared" si="16"/>
        <v>7035.32</v>
      </c>
      <c r="F20" s="21">
        <f t="shared" si="16"/>
        <v>8767.8999999999978</v>
      </c>
      <c r="G20" s="21">
        <f t="shared" si="16"/>
        <v>10500.48</v>
      </c>
      <c r="H20" s="21">
        <f t="shared" si="16"/>
        <v>12233.06</v>
      </c>
      <c r="I20" s="21">
        <f t="shared" si="16"/>
        <v>13965.64</v>
      </c>
      <c r="J20" s="21">
        <f t="shared" si="16"/>
        <v>16071.84</v>
      </c>
      <c r="K20" s="21">
        <f t="shared" si="16"/>
        <v>17679.839999999997</v>
      </c>
      <c r="L20" s="21">
        <f t="shared" si="16"/>
        <v>19287.839999999997</v>
      </c>
      <c r="M20" s="22">
        <f t="shared" si="16"/>
        <v>20889.839999999997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2783</v>
      </c>
      <c r="C24" s="18">
        <f t="shared" ref="C24" si="17">SUM(B24*2)</f>
        <v>5566</v>
      </c>
      <c r="D24" s="18">
        <f t="shared" ref="D24" si="18">SUM(B24*3)</f>
        <v>8349</v>
      </c>
      <c r="E24" s="18">
        <f t="shared" ref="E24" si="19">SUM(B24*4)</f>
        <v>11132</v>
      </c>
      <c r="F24" s="18">
        <f t="shared" ref="F24" si="20">SUM(B24*5)</f>
        <v>13915</v>
      </c>
      <c r="G24" s="18">
        <f t="shared" ref="G24" si="21">SUM(B24*6)</f>
        <v>16698</v>
      </c>
      <c r="H24" s="18">
        <f t="shared" ref="H24" si="22">SUM(B24*7)</f>
        <v>19481</v>
      </c>
      <c r="I24" s="18">
        <f t="shared" ref="I24" si="23">SUM(B24*8)</f>
        <v>22264</v>
      </c>
      <c r="J24" s="18">
        <f t="shared" ref="J24" si="24">SUM(B24*9)</f>
        <v>25047</v>
      </c>
      <c r="K24" s="18">
        <f t="shared" ref="K24" si="25">SUM(B24*10)</f>
        <v>27830</v>
      </c>
      <c r="L24" s="18">
        <f t="shared" ref="L24" si="26">SUM(B24*11)</f>
        <v>30613</v>
      </c>
      <c r="M24" s="24">
        <v>33400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19" t="s">
        <v>30</v>
      </c>
      <c r="B25" s="16">
        <v>26.04</v>
      </c>
      <c r="C25" s="16">
        <f t="shared" ref="C25" si="27">SUM(B25*2)</f>
        <v>52.08</v>
      </c>
      <c r="D25" s="16">
        <f t="shared" ref="D25" si="28">SUM(B25*3)</f>
        <v>78.12</v>
      </c>
      <c r="E25" s="16">
        <f t="shared" ref="E25" si="29">SUM(B25*4)</f>
        <v>104.16</v>
      </c>
      <c r="F25" s="16">
        <f t="shared" ref="F25" si="30">SUM(B25*5)</f>
        <v>130.19999999999999</v>
      </c>
      <c r="G25" s="16">
        <f t="shared" ref="G25" si="31">SUM(B25*6)</f>
        <v>156.24</v>
      </c>
      <c r="H25" s="16">
        <f t="shared" ref="H25" si="32">SUM(B25*7)</f>
        <v>182.28</v>
      </c>
      <c r="I25" s="16">
        <f t="shared" ref="I25" si="33">SUM(B25*8)</f>
        <v>208.32</v>
      </c>
      <c r="J25" s="16">
        <v>312.5</v>
      </c>
      <c r="K25" s="16">
        <v>312.5</v>
      </c>
      <c r="L25" s="16">
        <v>312.5</v>
      </c>
      <c r="M25" s="25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25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34"/>
        <v>22.42</v>
      </c>
      <c r="D27" s="16">
        <f t="shared" si="35"/>
        <v>33.630000000000003</v>
      </c>
      <c r="E27" s="16">
        <f t="shared" si="36"/>
        <v>44.84</v>
      </c>
      <c r="F27" s="16">
        <f t="shared" si="37"/>
        <v>56.050000000000004</v>
      </c>
      <c r="G27" s="16">
        <f t="shared" si="38"/>
        <v>67.260000000000005</v>
      </c>
      <c r="H27" s="16">
        <f t="shared" si="39"/>
        <v>78.47</v>
      </c>
      <c r="I27" s="16">
        <f t="shared" si="40"/>
        <v>89.68</v>
      </c>
      <c r="J27" s="16">
        <v>134.5</v>
      </c>
      <c r="K27" s="16">
        <v>134.5</v>
      </c>
      <c r="L27" s="16">
        <v>134.5</v>
      </c>
      <c r="M27" s="25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25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25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34"/>
        <v>37.36</v>
      </c>
      <c r="D30" s="16">
        <f t="shared" si="35"/>
        <v>56.04</v>
      </c>
      <c r="E30" s="16">
        <f t="shared" si="36"/>
        <v>74.72</v>
      </c>
      <c r="F30" s="16">
        <f t="shared" si="37"/>
        <v>93.4</v>
      </c>
      <c r="G30" s="16">
        <f t="shared" si="38"/>
        <v>112.08</v>
      </c>
      <c r="H30" s="16">
        <f t="shared" si="39"/>
        <v>130.76</v>
      </c>
      <c r="I30" s="16">
        <f t="shared" si="40"/>
        <v>149.44</v>
      </c>
      <c r="J30" s="16">
        <v>224.1</v>
      </c>
      <c r="K30" s="16">
        <v>224.1</v>
      </c>
      <c r="L30" s="16">
        <v>224.1</v>
      </c>
      <c r="M30" s="25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25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25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34"/>
        <v>73.16</v>
      </c>
      <c r="D33" s="16">
        <f t="shared" si="35"/>
        <v>109.74</v>
      </c>
      <c r="E33" s="16">
        <f t="shared" si="36"/>
        <v>146.32</v>
      </c>
      <c r="F33" s="16">
        <f t="shared" si="37"/>
        <v>182.89999999999998</v>
      </c>
      <c r="G33" s="16">
        <f t="shared" si="38"/>
        <v>219.48</v>
      </c>
      <c r="H33" s="16">
        <f t="shared" si="39"/>
        <v>256.06</v>
      </c>
      <c r="I33" s="16">
        <f t="shared" si="40"/>
        <v>292.64</v>
      </c>
      <c r="J33" s="25">
        <v>438.92</v>
      </c>
      <c r="K33" s="25">
        <v>438.92</v>
      </c>
      <c r="L33" s="25">
        <v>438.92</v>
      </c>
      <c r="M33" s="25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25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26">
        <v>247.32</v>
      </c>
      <c r="K35" s="26">
        <v>247.32</v>
      </c>
      <c r="L35" s="26">
        <v>247.32</v>
      </c>
      <c r="M35" s="2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3012.58</v>
      </c>
      <c r="C36" s="12">
        <f t="shared" si="49"/>
        <v>5920.16</v>
      </c>
      <c r="D36" s="12">
        <f t="shared" si="49"/>
        <v>8827.74</v>
      </c>
      <c r="E36" s="12">
        <f t="shared" si="49"/>
        <v>11735.32</v>
      </c>
      <c r="F36" s="12">
        <f t="shared" si="49"/>
        <v>14642.899999999998</v>
      </c>
      <c r="G36" s="12">
        <f t="shared" si="49"/>
        <v>17550.48</v>
      </c>
      <c r="H36" s="12">
        <f t="shared" si="49"/>
        <v>20458.060000000001</v>
      </c>
      <c r="I36" s="12">
        <f t="shared" si="49"/>
        <v>23365.64</v>
      </c>
      <c r="J36" s="12">
        <f t="shared" si="49"/>
        <v>26646.839999999997</v>
      </c>
      <c r="K36" s="12">
        <f t="shared" si="49"/>
        <v>29429.839999999997</v>
      </c>
      <c r="L36" s="12">
        <f t="shared" si="49"/>
        <v>32212.839999999997</v>
      </c>
      <c r="M36" s="13">
        <f t="shared" si="49"/>
        <v>34999.839999999997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K0Uax/vYyB1cwHZD9OIvjC3L8eRU5NirXx38ftXptJI2X+dqiY5LTpsDmIX344wiLe/iKi0pj+m14Cr8XleXKQ==" saltValue="09ffqJWslh337Gda/B/UU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Caprice Arabia</cp:lastModifiedBy>
  <cp:lastPrinted>2019-05-21T14:58:12Z</cp:lastPrinted>
  <dcterms:created xsi:type="dcterms:W3CDTF">2016-06-06T21:02:30Z</dcterms:created>
  <dcterms:modified xsi:type="dcterms:W3CDTF">2025-11-17T21:02:46Z</dcterms:modified>
  <cp:category>tuition</cp:category>
</cp:coreProperties>
</file>